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2400" windowHeight="17835" activeTab="4"/>
  </bookViews>
  <sheets>
    <sheet name="汇总表" sheetId="9" r:id="rId1"/>
    <sheet name="国任产险" sheetId="6" r:id="rId2"/>
    <sheet name="国寿财产险" sheetId="4" r:id="rId3"/>
    <sheet name="平安产险" sheetId="2" r:id="rId4"/>
    <sheet name="太保产险" sheetId="5" r:id="rId5"/>
  </sheets>
  <definedNames>
    <definedName name="_xlnm._FilterDatabase" localSheetId="2" hidden="1">国寿财产险!$A$4:$Z$7</definedName>
    <definedName name="_xlnm._FilterDatabase" localSheetId="4" hidden="1">太保产险!$A$4:$Z$26</definedName>
    <definedName name="_xlnm._FilterDatabase" localSheetId="1" hidden="1">国任产险!$A$4:$Z$6</definedName>
    <definedName name="_xlnm.Print_Area" localSheetId="3">平安产险!$A$1:$Y$6</definedName>
    <definedName name="_xlnm.Print_Area" localSheetId="2">国寿财产险!$A$1:$Y$7</definedName>
    <definedName name="_xlnm.Print_Area" localSheetId="4">太保产险!$A$1:$Y$26</definedName>
    <definedName name="_xlnm.Print_Titles" localSheetId="3">平安产险!$1:$4</definedName>
    <definedName name="_xlnm.Print_Titles" localSheetId="2">国寿财产险!$1:$4</definedName>
    <definedName name="_xlnm.Print_Titles" localSheetId="4">太保产险!$1:$4</definedName>
    <definedName name="_xlnm.Print_Area" localSheetId="1">国任产险!$A$1:$Y$6</definedName>
    <definedName name="_xlnm.Print_Titles" localSheetId="1">国任产险!$1:$4</definedName>
    <definedName name="_xlnm.Print_Area" localSheetId="0">汇总表!$A$1:$C$9</definedName>
  </definedNames>
  <calcPr calcId="144525"/>
</workbook>
</file>

<file path=xl/sharedStrings.xml><?xml version="1.0" encoding="utf-8"?>
<sst xmlns="http://schemas.openxmlformats.org/spreadsheetml/2006/main" count="362" uniqueCount="118">
  <si>
    <t>附表1</t>
  </si>
  <si>
    <t>2025年第四季度农牧领域农业保险保费补贴资金拟资助项目汇总表</t>
  </si>
  <si>
    <t>序号</t>
  </si>
  <si>
    <t>承保机构</t>
  </si>
  <si>
    <t>拟资助金额（元）</t>
  </si>
  <si>
    <t>国任财产保险股份有限公司深圳分公司</t>
  </si>
  <si>
    <t>中国人寿财产保险股份有限公司深圳市分公司</t>
  </si>
  <si>
    <t>中国平安财产保险股份有限公司深圳分公司</t>
  </si>
  <si>
    <t>中国太平洋财产保险股份有限公司深圳分公司</t>
  </si>
  <si>
    <t>合计</t>
  </si>
  <si>
    <t>附表2</t>
  </si>
  <si>
    <t>国任财产保险股份有限公司深圳分公司保费补贴资金明细表</t>
  </si>
  <si>
    <t>区域</t>
  </si>
  <si>
    <t>标的位置</t>
  </si>
  <si>
    <t>投保人名称</t>
  </si>
  <si>
    <t>投保人性质</t>
  </si>
  <si>
    <t>资格性审查</t>
  </si>
  <si>
    <t>险种类型</t>
  </si>
  <si>
    <t>险种名称</t>
  </si>
  <si>
    <t>保单号</t>
  </si>
  <si>
    <t>投保标的</t>
  </si>
  <si>
    <t>单位</t>
  </si>
  <si>
    <t>承包数量（头、亩、只、尾、个）</t>
  </si>
  <si>
    <t>单位保额（元）</t>
  </si>
  <si>
    <t>保险金额（元）</t>
  </si>
  <si>
    <t>保险费率</t>
  </si>
  <si>
    <t>签单保费金额（元）</t>
  </si>
  <si>
    <t>起保日期</t>
  </si>
  <si>
    <t>终止日期</t>
  </si>
  <si>
    <t>市财政补贴比例</t>
  </si>
  <si>
    <t>投保人负担比例</t>
  </si>
  <si>
    <t>投保人应缴保费（元）</t>
  </si>
  <si>
    <t>投保人已缴保费（元）</t>
  </si>
  <si>
    <t>投保人未缴保险</t>
  </si>
  <si>
    <t>审定补贴金额（元）</t>
  </si>
  <si>
    <t>深圳市内（含深汕）</t>
  </si>
  <si>
    <t>广东省深圳市光明新区新湖街道新羌社区北岗菜场北15号03-6地块</t>
  </si>
  <si>
    <t>深圳市双晖农业科技有限公司</t>
  </si>
  <si>
    <t>市内其他主体</t>
  </si>
  <si>
    <t>符合</t>
  </si>
  <si>
    <t>种植险</t>
  </si>
  <si>
    <t>水稻</t>
  </si>
  <si>
    <t>62509660028SA500002</t>
  </si>
  <si>
    <t>亩</t>
  </si>
  <si>
    <t>附表3</t>
  </si>
  <si>
    <t>中国人寿财产保险股份有限公司深圳市分公司保费补贴资金明细表</t>
  </si>
  <si>
    <t>深圳市深汕特别合作区鹅埠镇</t>
  </si>
  <si>
    <t>深圳市和美田园投资有限公司</t>
  </si>
  <si>
    <t>露地蔬菜</t>
  </si>
  <si>
    <t>66313110992025440312000001</t>
  </si>
  <si>
    <t>露地蔬菜(茎菜番薯）</t>
  </si>
  <si>
    <t>66311100012025440312000001</t>
  </si>
  <si>
    <t>附表4</t>
  </si>
  <si>
    <t>中国平安财产保险股份有限公司深圳分公司保费补贴资金明细表</t>
  </si>
  <si>
    <t xml:space="preserve">中国平安财产保险股份有限公司深圳分公司  </t>
  </si>
  <si>
    <t>广东省深圳市南山区西丽街道白芒社区西丽果场</t>
  </si>
  <si>
    <t>深圳市南荔王果业中心</t>
  </si>
  <si>
    <t>岭南水果</t>
  </si>
  <si>
    <t>10560091400100156386</t>
  </si>
  <si>
    <t>荔枝</t>
  </si>
  <si>
    <t>附表5</t>
  </si>
  <si>
    <t>中国太平洋财产保险股份有限公司深圳分公司保费补贴资金明细表</t>
  </si>
  <si>
    <t>深圳市深汕特别合作区鲘门镇民新村</t>
  </si>
  <si>
    <t>深圳市新安种业有限公司</t>
  </si>
  <si>
    <t>ASHZ66349225Q050018Q</t>
  </si>
  <si>
    <t>2025/12/31</t>
  </si>
  <si>
    <t>深圳市深汕特别合作区鹅埠镇下北黄塘村</t>
  </si>
  <si>
    <t>ASHZ66352325Q050016L</t>
  </si>
  <si>
    <t>露地蔬菜(红薯）</t>
  </si>
  <si>
    <t>2026/03/31</t>
  </si>
  <si>
    <t>深圳市深汕特别合作区鹅埠镇鹅埠村城内六小组、鲘门镇红泉村</t>
  </si>
  <si>
    <t>深圳市粤正合食品有限公司</t>
  </si>
  <si>
    <t>ASHZ66349225Q050017L</t>
  </si>
  <si>
    <t>深圳市深汕特别合作区鹅埠镇下北下完村</t>
  </si>
  <si>
    <t>深圳市深汕特别合作区下北食品有限公司</t>
  </si>
  <si>
    <t>ASHZ66352325Q050015G</t>
  </si>
  <si>
    <t>深圳市深汕特别合作区赤石镇明溪村、明热村、赤石村、新里村</t>
  </si>
  <si>
    <t>ASHZ66349225Q050019V</t>
  </si>
  <si>
    <t>深圳市深汕特别合作区赤石镇赤石村</t>
  </si>
  <si>
    <t>ASHZ66352325Q050017Q</t>
  </si>
  <si>
    <t>深圳市光明区玉塘街道玉律社区阿婆山蔬菜基地</t>
  </si>
  <si>
    <t>深圳泓源农业科技发展有限公司</t>
  </si>
  <si>
    <t>ASHZ66352325Q050018I</t>
  </si>
  <si>
    <t>露地蔬菜（果菜）</t>
  </si>
  <si>
    <t>2026/04/30</t>
  </si>
  <si>
    <t>ASHZ66353B25Q050024Q</t>
  </si>
  <si>
    <t>岭南水果（草莓）</t>
  </si>
  <si>
    <t>2026/11/13</t>
  </si>
  <si>
    <t>深圳市龙华区福民社区果菜贸易有限公司福民菜场</t>
  </si>
  <si>
    <t>深圳市果菜贸易有限公司——凌大伟</t>
  </si>
  <si>
    <t>ASHZ66152325Q050006T</t>
  </si>
  <si>
    <t>露地蔬菜（叶菜）</t>
  </si>
  <si>
    <t>2026/11/16</t>
  </si>
  <si>
    <t>深圳市龙华区章阁社区果菜贸易有限公司大水坑菜场</t>
  </si>
  <si>
    <t>深圳市果菜贸易有限公司——许耀廷</t>
  </si>
  <si>
    <t>ASHZ66152325Q050007I</t>
  </si>
  <si>
    <t>2026/11/18</t>
  </si>
  <si>
    <t>深圳市光明区马田街道马山头社区05-2、05-5、05-5-b、05-8、05-9地块</t>
  </si>
  <si>
    <t>深圳市新阳光农业教育发展有限公司</t>
  </si>
  <si>
    <t>ASHZ66352325Q050019N</t>
  </si>
  <si>
    <t>ASHZ66353B25Q050025A</t>
  </si>
  <si>
    <t>2026/05/30</t>
  </si>
  <si>
    <t>深圳市光明区光明小镇欢乐田园种植地块</t>
  </si>
  <si>
    <t>信宜市响亮种植专业合作社</t>
  </si>
  <si>
    <t>玉米完全成本</t>
  </si>
  <si>
    <t>ASHZ6632KH25Q050003O</t>
  </si>
  <si>
    <t>ASHZ66352325Q050020I</t>
  </si>
  <si>
    <t>ASHZ66353B25Q050026Y</t>
  </si>
  <si>
    <t>深圳市坪山区龙田街道大工业片区24-6地块</t>
  </si>
  <si>
    <t>深圳市绿基实业有限公司</t>
  </si>
  <si>
    <t>ASHZ66352325Q050021M</t>
  </si>
  <si>
    <t>2026/11/29</t>
  </si>
  <si>
    <t>露地蔬菜（茎菜）</t>
  </si>
  <si>
    <t>ASHZ66353B25Q050027I</t>
  </si>
  <si>
    <t>深圳市龙岗区横岗街道六约社区牛始埔南蛇坑29-2地块</t>
  </si>
  <si>
    <t>深圳市艺花园绿化有限公司</t>
  </si>
  <si>
    <t>ASHZ66352325Q050022D</t>
  </si>
  <si>
    <t>2026/11/17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</si>
</sst>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##,###,###,###,###,##0.00"/>
    <numFmt numFmtId="177" formatCode="0.0%"/>
    <numFmt numFmtId="178" formatCode="yyyy/m/d;@"/>
    <numFmt numFmtId="42" formatCode="_ &quot;￥&quot;* #,##0_ ;_ &quot;￥&quot;* \-#,##0_ ;_ &quot;￥&quot;* &quot;-&quot;_ ;_ @_ "/>
    <numFmt numFmtId="179" formatCode="0.00_ "/>
  </numFmts>
  <fonts count="4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7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仿宋_GB2312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8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1" fillId="29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19" borderId="12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7" fillId="33" borderId="1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28" borderId="15" applyNumberForma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8" borderId="14" applyNumberFormat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43" fontId="1" fillId="0" borderId="0" xfId="32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4" fillId="0" borderId="0" xfId="32" applyFont="1" applyFill="1" applyAlignment="1">
      <alignment horizontal="center" vertical="center"/>
    </xf>
    <xf numFmtId="43" fontId="5" fillId="0" borderId="0" xfId="32" applyFont="1" applyFill="1" applyAlignment="1">
      <alignment horizontal="center" vertical="center"/>
    </xf>
    <xf numFmtId="43" fontId="2" fillId="0" borderId="1" xfId="32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3" fontId="1" fillId="0" borderId="1" xfId="32" applyFont="1" applyFill="1" applyBorder="1">
      <alignment vertical="center"/>
    </xf>
    <xf numFmtId="177" fontId="1" fillId="0" borderId="1" xfId="35" applyNumberFormat="1" applyFont="1" applyFill="1" applyBorder="1" applyAlignment="1">
      <alignment horizontal="center" vertical="center"/>
    </xf>
    <xf numFmtId="9" fontId="1" fillId="0" borderId="1" xfId="35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43" fontId="2" fillId="0" borderId="1" xfId="32" applyFont="1" applyFill="1" applyBorder="1" applyAlignment="1">
      <alignment vertical="center" wrapText="1"/>
    </xf>
    <xf numFmtId="43" fontId="1" fillId="0" borderId="1" xfId="32" applyFont="1" applyFill="1" applyBorder="1" applyAlignment="1">
      <alignment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9" fontId="9" fillId="0" borderId="4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78" fontId="12" fillId="0" borderId="3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9" fontId="12" fillId="0" borderId="1" xfId="35" applyNumberFormat="1" applyFont="1" applyFill="1" applyBorder="1" applyAlignment="1">
      <alignment horizontal="center" vertical="center" wrapText="1"/>
    </xf>
    <xf numFmtId="43" fontId="1" fillId="0" borderId="1" xfId="32" applyFont="1" applyFill="1" applyBorder="1" applyAlignment="1">
      <alignment horizontal="center" vertical="center"/>
    </xf>
    <xf numFmtId="43" fontId="1" fillId="0" borderId="0" xfId="32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Fill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 applyFill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43" fontId="15" fillId="0" borderId="1" xfId="32" applyFont="1" applyBorder="1">
      <alignment vertical="center"/>
    </xf>
    <xf numFmtId="43" fontId="1" fillId="0" borderId="1" xfId="32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9" fontId="1" fillId="0" borderId="1" xfId="35" applyFont="1" applyFill="1" applyBorder="1" applyAlignment="1">
      <alignment horizontal="center" vertical="center"/>
    </xf>
    <xf numFmtId="0" fontId="15" fillId="0" borderId="1" xfId="0" applyFont="1" applyBorder="1">
      <alignment vertical="center"/>
    </xf>
    <xf numFmtId="9" fontId="15" fillId="0" borderId="1" xfId="35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43" fontId="0" fillId="0" borderId="1" xfId="32" applyFont="1" applyFill="1" applyBorder="1">
      <alignment vertical="center"/>
    </xf>
    <xf numFmtId="43" fontId="0" fillId="0" borderId="1" xfId="32" applyNumberFormat="1" applyFont="1" applyFill="1" applyBorder="1">
      <alignment vertical="center"/>
    </xf>
    <xf numFmtId="43" fontId="15" fillId="0" borderId="1" xfId="32" applyFont="1" applyBorder="1" applyAlignment="1">
      <alignment horizontal="right" vertical="center"/>
    </xf>
    <xf numFmtId="0" fontId="13" fillId="0" borderId="0" xfId="0" applyFont="1" applyFill="1" applyAlignment="1">
      <alignment vertical="center" wrapText="1"/>
    </xf>
    <xf numFmtId="43" fontId="15" fillId="0" borderId="1" xfId="32" applyFont="1" applyBorder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22" fillId="3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58" fontId="1" fillId="0" borderId="0" xfId="0" applyNumberFormat="1" applyFont="1" applyFill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10" fontId="1" fillId="0" borderId="1" xfId="35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9" fontId="2" fillId="0" borderId="1" xfId="35" applyFont="1" applyFill="1" applyBorder="1" applyAlignment="1">
      <alignment horizontal="right" vertical="center" wrapText="1"/>
    </xf>
    <xf numFmtId="43" fontId="1" fillId="0" borderId="1" xfId="32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>
      <alignment vertical="center"/>
    </xf>
    <xf numFmtId="9" fontId="1" fillId="0" borderId="1" xfId="35" applyNumberFormat="1" applyFont="1" applyFill="1" applyBorder="1" applyAlignment="1">
      <alignment horizontal="center" vertical="center" wrapText="1"/>
    </xf>
    <xf numFmtId="43" fontId="14" fillId="0" borderId="0" xfId="32" applyFont="1" applyFill="1">
      <alignment vertical="center"/>
    </xf>
    <xf numFmtId="43" fontId="23" fillId="0" borderId="0" xfId="32" applyFont="1" applyFill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43" fontId="27" fillId="0" borderId="1" xfId="32" applyFont="1" applyBorder="1" applyAlignment="1">
      <alignment horizontal="center" vertical="center"/>
    </xf>
    <xf numFmtId="43" fontId="0" fillId="0" borderId="0" xfId="32">
      <alignment vertical="center"/>
    </xf>
    <xf numFmtId="0" fontId="27" fillId="0" borderId="1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43" fontId="28" fillId="0" borderId="1" xfId="32" applyFont="1" applyBorder="1" applyAlignment="1">
      <alignment horizontal="center" vertical="center"/>
    </xf>
    <xf numFmtId="0" fontId="0" fillId="0" borderId="0" xfId="0" applyBorder="1">
      <alignment vertical="center"/>
    </xf>
    <xf numFmtId="4" fontId="29" fillId="0" borderId="0" xfId="0" applyNumberFormat="1" applyFont="1" applyBorder="1" applyAlignment="1">
      <alignment horizontal="right" vertical="center" wrapText="1"/>
    </xf>
    <xf numFmtId="43" fontId="0" fillId="0" borderId="0" xfId="32" applyBorder="1">
      <alignment vertical="center"/>
    </xf>
    <xf numFmtId="0" fontId="22" fillId="4" borderId="1" xfId="0" applyFont="1" applyFill="1" applyBorder="1" applyAlignment="1" quotePrefix="1">
      <alignment horizontal="center" vertical="center" wrapText="1"/>
    </xf>
    <xf numFmtId="0" fontId="21" fillId="0" borderId="0" xfId="0" applyFont="1" applyFill="1" applyBorder="1" applyAlignment="1" quotePrefix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view="pageBreakPreview" zoomScale="80" zoomScaleNormal="100" workbookViewId="0">
      <selection activeCell="G11" sqref="G11"/>
    </sheetView>
  </sheetViews>
  <sheetFormatPr defaultColWidth="8.88333333333333" defaultRowHeight="14.25" outlineLevelCol="3"/>
  <cols>
    <col min="1" max="1" width="7.3" customWidth="1"/>
    <col min="2" max="2" width="65.175" customWidth="1"/>
    <col min="3" max="3" width="32.5166666666667" customWidth="1"/>
    <col min="4" max="4" width="19.6666666666667" customWidth="1"/>
  </cols>
  <sheetData>
    <row r="1" spans="1:1">
      <c r="A1" t="s">
        <v>0</v>
      </c>
    </row>
    <row r="2" ht="35" customHeight="1" spans="1:3">
      <c r="A2" s="126" t="s">
        <v>1</v>
      </c>
      <c r="B2" s="127"/>
      <c r="C2" s="127"/>
    </row>
    <row r="3" ht="14.4" customHeight="1" spans="1:4">
      <c r="A3" s="128" t="s">
        <v>2</v>
      </c>
      <c r="B3" s="128" t="s">
        <v>3</v>
      </c>
      <c r="C3" s="128" t="s">
        <v>4</v>
      </c>
      <c r="D3" s="82"/>
    </row>
    <row r="4" ht="14" customHeight="1" spans="1:4">
      <c r="A4" s="129"/>
      <c r="B4" s="129"/>
      <c r="C4" s="129"/>
      <c r="D4" s="82"/>
    </row>
    <row r="5" ht="35" customHeight="1" spans="1:4">
      <c r="A5" s="130">
        <v>1</v>
      </c>
      <c r="B5" s="130" t="s">
        <v>5</v>
      </c>
      <c r="C5" s="131">
        <f>国任产险!Y6</f>
        <v>6720</v>
      </c>
      <c r="D5" s="132"/>
    </row>
    <row r="6" ht="35" customHeight="1" spans="1:4">
      <c r="A6" s="130">
        <v>2</v>
      </c>
      <c r="B6" s="130" t="s">
        <v>6</v>
      </c>
      <c r="C6" s="131">
        <f>国寿财产险!Y7</f>
        <v>51640</v>
      </c>
      <c r="D6" s="132"/>
    </row>
    <row r="7" ht="35" customHeight="1" spans="1:4">
      <c r="A7" s="130">
        <v>3</v>
      </c>
      <c r="B7" s="133" t="s">
        <v>7</v>
      </c>
      <c r="C7" s="131">
        <f>平安产险!Y6</f>
        <v>259947.36</v>
      </c>
      <c r="D7" s="132"/>
    </row>
    <row r="8" ht="35" customHeight="1" spans="1:4">
      <c r="A8" s="130">
        <v>4</v>
      </c>
      <c r="B8" s="130" t="s">
        <v>8</v>
      </c>
      <c r="C8" s="131">
        <f>太保产险!Y26</f>
        <v>477021.6</v>
      </c>
      <c r="D8" s="132"/>
    </row>
    <row r="9" ht="35" customHeight="1" spans="1:4">
      <c r="A9" s="134" t="s">
        <v>9</v>
      </c>
      <c r="B9" s="135"/>
      <c r="C9" s="136">
        <f>SUM(C5:C8)</f>
        <v>795328.96</v>
      </c>
      <c r="D9" s="132"/>
    </row>
    <row r="14" spans="3:4">
      <c r="C14" s="137"/>
      <c r="D14" s="137"/>
    </row>
    <row r="15" spans="3:4">
      <c r="C15" s="138"/>
      <c r="D15" s="138"/>
    </row>
    <row r="16" spans="3:4">
      <c r="C16" s="138"/>
      <c r="D16" s="138"/>
    </row>
    <row r="17" spans="3:4">
      <c r="C17" s="138"/>
      <c r="D17" s="138"/>
    </row>
    <row r="18" spans="3:4">
      <c r="C18" s="138"/>
      <c r="D18" s="138"/>
    </row>
    <row r="19" spans="3:4">
      <c r="C19" s="138"/>
      <c r="D19" s="138"/>
    </row>
    <row r="20" spans="3:4">
      <c r="C20" s="139"/>
      <c r="D20" s="139"/>
    </row>
    <row r="21" spans="3:4">
      <c r="C21" s="137"/>
      <c r="D21" s="137"/>
    </row>
    <row r="22" spans="3:4">
      <c r="C22" s="137"/>
      <c r="D22" s="137"/>
    </row>
    <row r="23" spans="3:4">
      <c r="C23" s="137"/>
      <c r="D23" s="137"/>
    </row>
  </sheetData>
  <mergeCells count="6">
    <mergeCell ref="A2:C2"/>
    <mergeCell ref="A9:B9"/>
    <mergeCell ref="A3:A4"/>
    <mergeCell ref="B3:B4"/>
    <mergeCell ref="C3:C4"/>
    <mergeCell ref="D3:D4"/>
  </mergeCells>
  <printOptions horizontalCentered="1"/>
  <pageMargins left="0.751388888888889" right="0.751388888888889" top="1" bottom="1" header="0.5" footer="0.5"/>
  <pageSetup paperSize="9" scale="106" firstPageNumber="6" orientation="landscape" useFirstPageNumber="1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view="pageBreakPreview" zoomScale="60" zoomScaleNormal="60" topLeftCell="C1" workbookViewId="0">
      <pane ySplit="4" topLeftCell="A5" activePane="bottomLeft" state="frozen"/>
      <selection/>
      <selection pane="bottomLeft" activeCell="Z1" sqref="Z$1:Z$1048576"/>
    </sheetView>
  </sheetViews>
  <sheetFormatPr defaultColWidth="9.025" defaultRowHeight="14.25"/>
  <cols>
    <col min="1" max="1" width="5.19166666666667" style="1" customWidth="1"/>
    <col min="2" max="2" width="11.15" style="1" customWidth="1"/>
    <col min="3" max="3" width="9.025" style="4"/>
    <col min="4" max="4" width="13.5166666666667" style="1" customWidth="1"/>
    <col min="5" max="5" width="10.7666666666667" style="1" customWidth="1"/>
    <col min="6" max="8" width="9.025" style="1"/>
    <col min="9" max="9" width="9.075" style="1" customWidth="1"/>
    <col min="10" max="10" width="11.2916666666667" style="1" customWidth="1"/>
    <col min="11" max="11" width="9.46666666666667" style="1" customWidth="1"/>
    <col min="12" max="12" width="6.425" style="1" customWidth="1"/>
    <col min="13" max="13" width="13.5" style="1" customWidth="1"/>
    <col min="14" max="14" width="10.85" style="1" customWidth="1"/>
    <col min="15" max="15" width="13.6083333333333" style="1" customWidth="1"/>
    <col min="16" max="16" width="9.74166666666667" style="1" customWidth="1"/>
    <col min="17" max="17" width="11.7333333333333" style="1" customWidth="1"/>
    <col min="18" max="18" width="10.625" style="1" customWidth="1"/>
    <col min="19" max="19" width="10.8583333333333" style="1" customWidth="1"/>
    <col min="20" max="20" width="8.3" style="1" customWidth="1"/>
    <col min="21" max="21" width="7.525" style="1" customWidth="1"/>
    <col min="22" max="22" width="13.9416666666667" style="1" customWidth="1"/>
    <col min="23" max="23" width="12.2833333333333" style="6" customWidth="1"/>
    <col min="24" max="24" width="9.74166666666667" style="1" customWidth="1"/>
    <col min="25" max="25" width="12.6166666666667" style="1" customWidth="1"/>
    <col min="26" max="26" width="11.1583333333333" style="1" customWidth="1"/>
    <col min="27" max="27" width="13.725" style="1" customWidth="1"/>
    <col min="28" max="29" width="9.025" style="1"/>
    <col min="30" max="30" width="12.725" style="1" customWidth="1"/>
    <col min="31" max="31" width="11.725" style="1"/>
    <col min="32" max="32" width="10.5083333333333" style="1" customWidth="1"/>
    <col min="33" max="33" width="41.15" style="1" customWidth="1"/>
    <col min="34" max="16384" width="9.025" style="1"/>
  </cols>
  <sheetData>
    <row r="1" ht="22.5" spans="1:24">
      <c r="A1" s="84" t="s">
        <v>10</v>
      </c>
      <c r="B1" s="84"/>
      <c r="H1" s="4"/>
      <c r="I1" s="4"/>
      <c r="L1" s="4"/>
      <c r="P1" s="4"/>
      <c r="T1" s="4"/>
      <c r="U1" s="4"/>
      <c r="X1" s="6"/>
    </row>
    <row r="2" ht="35" customHeight="1" spans="1:25">
      <c r="A2" s="8" t="s">
        <v>11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22.5" spans="1:25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5"/>
      <c r="X3" s="125"/>
      <c r="Y3" s="120"/>
    </row>
    <row r="4" ht="42.75" spans="1:25">
      <c r="A4" s="12" t="s">
        <v>2</v>
      </c>
      <c r="B4" s="12" t="s">
        <v>3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2" t="s">
        <v>17</v>
      </c>
      <c r="I4" s="12" t="s">
        <v>18</v>
      </c>
      <c r="J4" s="12" t="s">
        <v>19</v>
      </c>
      <c r="K4" s="12" t="s">
        <v>20</v>
      </c>
      <c r="L4" s="12" t="s">
        <v>21</v>
      </c>
      <c r="M4" s="12" t="s">
        <v>22</v>
      </c>
      <c r="N4" s="12" t="s">
        <v>23</v>
      </c>
      <c r="O4" s="12" t="s">
        <v>24</v>
      </c>
      <c r="P4" s="12" t="s">
        <v>25</v>
      </c>
      <c r="Q4" s="12" t="s">
        <v>26</v>
      </c>
      <c r="R4" s="12" t="s">
        <v>27</v>
      </c>
      <c r="S4" s="12" t="s">
        <v>28</v>
      </c>
      <c r="T4" s="12" t="s">
        <v>29</v>
      </c>
      <c r="U4" s="12" t="s">
        <v>30</v>
      </c>
      <c r="V4" s="12" t="s">
        <v>31</v>
      </c>
      <c r="W4" s="46" t="s">
        <v>32</v>
      </c>
      <c r="X4" s="46" t="s">
        <v>33</v>
      </c>
      <c r="Y4" s="12" t="s">
        <v>34</v>
      </c>
    </row>
    <row r="5" ht="71.25" spans="1:25">
      <c r="A5" s="13">
        <v>1</v>
      </c>
      <c r="B5" s="17" t="s">
        <v>5</v>
      </c>
      <c r="C5" s="18" t="s">
        <v>35</v>
      </c>
      <c r="D5" s="18" t="s">
        <v>36</v>
      </c>
      <c r="E5" s="18" t="s">
        <v>37</v>
      </c>
      <c r="F5" s="18" t="s">
        <v>38</v>
      </c>
      <c r="G5" s="13" t="s">
        <v>39</v>
      </c>
      <c r="H5" s="13" t="s">
        <v>40</v>
      </c>
      <c r="I5" s="13" t="s">
        <v>41</v>
      </c>
      <c r="J5" s="18" t="s">
        <v>42</v>
      </c>
      <c r="K5" s="13" t="s">
        <v>41</v>
      </c>
      <c r="L5" s="13" t="s">
        <v>43</v>
      </c>
      <c r="M5" s="94">
        <v>240</v>
      </c>
      <c r="N5" s="117">
        <v>1000</v>
      </c>
      <c r="O5" s="117">
        <v>240000</v>
      </c>
      <c r="P5" s="114">
        <v>0.035</v>
      </c>
      <c r="Q5" s="94">
        <v>8400</v>
      </c>
      <c r="R5" s="95">
        <v>45975</v>
      </c>
      <c r="S5" s="95">
        <v>46022</v>
      </c>
      <c r="T5" s="123">
        <v>0.8</v>
      </c>
      <c r="U5" s="123">
        <v>0.2</v>
      </c>
      <c r="V5" s="117">
        <v>1680</v>
      </c>
      <c r="W5" s="117">
        <v>1680</v>
      </c>
      <c r="X5" s="117">
        <v>0</v>
      </c>
      <c r="Y5" s="117">
        <v>6720</v>
      </c>
    </row>
    <row r="6" s="3" customFormat="1" ht="33" customHeight="1" spans="1:25">
      <c r="A6" s="30" t="s">
        <v>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52">
        <v>240</v>
      </c>
      <c r="N6" s="121"/>
      <c r="O6" s="52">
        <v>240000</v>
      </c>
      <c r="P6" s="12"/>
      <c r="Q6" s="52">
        <v>8400</v>
      </c>
      <c r="R6" s="121"/>
      <c r="S6" s="121"/>
      <c r="T6" s="12"/>
      <c r="U6" s="12"/>
      <c r="V6" s="52">
        <v>1680</v>
      </c>
      <c r="W6" s="52">
        <v>1680</v>
      </c>
      <c r="X6" s="52">
        <v>0</v>
      </c>
      <c r="Y6" s="52">
        <v>6720</v>
      </c>
    </row>
    <row r="11" spans="17:25">
      <c r="Q11" s="124"/>
      <c r="R11" s="124"/>
      <c r="S11" s="124"/>
      <c r="T11" s="124"/>
      <c r="U11" s="124"/>
      <c r="V11" s="124"/>
      <c r="W11" s="124"/>
      <c r="X11" s="124"/>
      <c r="Y11" s="124"/>
    </row>
    <row r="17" spans="15:18">
      <c r="O17" s="122"/>
      <c r="P17" s="122"/>
      <c r="Q17" s="122"/>
      <c r="R17" s="122"/>
    </row>
    <row r="18" spans="15:18">
      <c r="O18" s="122"/>
      <c r="P18" s="122"/>
      <c r="Q18" s="122"/>
      <c r="R18" s="122"/>
    </row>
    <row r="19" spans="15:18">
      <c r="O19" s="122"/>
      <c r="P19" s="122"/>
      <c r="Q19" s="122"/>
      <c r="R19" s="122"/>
    </row>
  </sheetData>
  <mergeCells count="2">
    <mergeCell ref="A2:Y2"/>
    <mergeCell ref="A6:L6"/>
  </mergeCells>
  <dataValidations count="1">
    <dataValidation type="list" allowBlank="1" showInputMessage="1" showErrorMessage="1" sqref="F5">
      <formula1>"菜篮子基地,农业龙头企业,市内其他主体"</formula1>
    </dataValidation>
  </dataValidations>
  <printOptions horizontalCentered="1"/>
  <pageMargins left="0.196527777777778" right="0.196527777777778" top="0.865972222222222" bottom="0.802777777777778" header="0.5" footer="0.696527777777778"/>
  <pageSetup paperSize="9" scale="45" firstPageNumber="7" orientation="landscape" useFirstPageNumber="1" horizontalDpi="600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view="pageBreakPreview" zoomScale="55" zoomScaleNormal="90" workbookViewId="0">
      <selection activeCell="Z1" sqref="Z$1:Z$1048576"/>
    </sheetView>
  </sheetViews>
  <sheetFormatPr defaultColWidth="9.025" defaultRowHeight="14.25"/>
  <cols>
    <col min="1" max="1" width="4.86666666666667" style="1" customWidth="1"/>
    <col min="2" max="2" width="12.0916666666667" style="1" customWidth="1"/>
    <col min="3" max="3" width="9.025" style="1"/>
    <col min="4" max="4" width="14.35" style="1" customWidth="1"/>
    <col min="5" max="5" width="13.95" style="1" customWidth="1"/>
    <col min="6" max="6" width="10.2333333333333" style="1" customWidth="1"/>
    <col min="7" max="7" width="8.2" style="1" customWidth="1"/>
    <col min="8" max="9" width="9.025" style="1"/>
    <col min="10" max="10" width="12.6166666666667" style="1" customWidth="1"/>
    <col min="11" max="11" width="10.2333333333333" style="1" customWidth="1"/>
    <col min="12" max="12" width="6.75" style="1" customWidth="1"/>
    <col min="13" max="13" width="12.5083333333333" style="1" customWidth="1"/>
    <col min="14" max="14" width="10.5" style="1" customWidth="1"/>
    <col min="15" max="15" width="16.3416666666667" style="1" customWidth="1"/>
    <col min="16" max="16" width="9.025" style="1" customWidth="1"/>
    <col min="17" max="17" width="13.8166666666667" style="1" customWidth="1"/>
    <col min="18" max="19" width="11.725" style="1"/>
    <col min="20" max="21" width="9.025" style="1"/>
    <col min="22" max="22" width="13.5" style="1" customWidth="1"/>
    <col min="23" max="23" width="13.925" style="1" customWidth="1"/>
    <col min="24" max="24" width="9.85" style="1" customWidth="1"/>
    <col min="25" max="25" width="14.35" style="1" customWidth="1"/>
    <col min="26" max="26" width="13.1583333333333" style="105" customWidth="1"/>
    <col min="27" max="16384" width="9.025" style="105"/>
  </cols>
  <sheetData>
    <row r="1" ht="21.75" spans="1:1">
      <c r="A1" s="109" t="s">
        <v>44</v>
      </c>
    </row>
    <row r="2" ht="40" customHeight="1" spans="1:25">
      <c r="A2" s="8" t="s">
        <v>45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="105" customFormat="1" ht="15.75" spans="1: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="106" customFormat="1" ht="42.75" spans="1:26">
      <c r="A4" s="12" t="s">
        <v>2</v>
      </c>
      <c r="B4" s="12" t="s">
        <v>3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2" t="s">
        <v>17</v>
      </c>
      <c r="I4" s="12" t="s">
        <v>18</v>
      </c>
      <c r="J4" s="12" t="s">
        <v>19</v>
      </c>
      <c r="K4" s="12" t="s">
        <v>20</v>
      </c>
      <c r="L4" s="12" t="s">
        <v>21</v>
      </c>
      <c r="M4" s="12" t="s">
        <v>22</v>
      </c>
      <c r="N4" s="12" t="s">
        <v>23</v>
      </c>
      <c r="O4" s="12" t="s">
        <v>24</v>
      </c>
      <c r="P4" s="12" t="s">
        <v>25</v>
      </c>
      <c r="Q4" s="12" t="s">
        <v>26</v>
      </c>
      <c r="R4" s="12" t="s">
        <v>27</v>
      </c>
      <c r="S4" s="12" t="s">
        <v>28</v>
      </c>
      <c r="T4" s="12" t="s">
        <v>29</v>
      </c>
      <c r="U4" s="12" t="s">
        <v>30</v>
      </c>
      <c r="V4" s="12" t="s">
        <v>31</v>
      </c>
      <c r="W4" s="12" t="s">
        <v>32</v>
      </c>
      <c r="X4" s="12" t="s">
        <v>33</v>
      </c>
      <c r="Y4" s="12" t="s">
        <v>34</v>
      </c>
      <c r="Z4" s="118"/>
    </row>
    <row r="5" s="107" customFormat="1" ht="57" spans="1:26">
      <c r="A5" s="14">
        <v>1</v>
      </c>
      <c r="B5" s="17" t="s">
        <v>6</v>
      </c>
      <c r="C5" s="18" t="s">
        <v>35</v>
      </c>
      <c r="D5" s="110" t="s">
        <v>46</v>
      </c>
      <c r="E5" s="110" t="s">
        <v>47</v>
      </c>
      <c r="F5" s="18" t="s">
        <v>38</v>
      </c>
      <c r="G5" s="13" t="s">
        <v>39</v>
      </c>
      <c r="H5" s="13" t="s">
        <v>40</v>
      </c>
      <c r="I5" s="110" t="s">
        <v>48</v>
      </c>
      <c r="J5" s="140" t="s">
        <v>49</v>
      </c>
      <c r="K5" s="110" t="s">
        <v>50</v>
      </c>
      <c r="L5" s="13" t="s">
        <v>43</v>
      </c>
      <c r="M5" s="113">
        <v>410</v>
      </c>
      <c r="N5" s="94">
        <v>1500</v>
      </c>
      <c r="O5" s="48">
        <v>615000</v>
      </c>
      <c r="P5" s="114">
        <v>0.08</v>
      </c>
      <c r="Q5" s="94">
        <v>49200</v>
      </c>
      <c r="R5" s="95">
        <v>45974</v>
      </c>
      <c r="S5" s="95">
        <v>46065</v>
      </c>
      <c r="T5" s="50">
        <v>0.6</v>
      </c>
      <c r="U5" s="50">
        <v>0.4</v>
      </c>
      <c r="V5" s="117">
        <v>19680</v>
      </c>
      <c r="W5" s="117">
        <v>19680</v>
      </c>
      <c r="X5" s="117">
        <v>0</v>
      </c>
      <c r="Y5" s="117">
        <v>29520</v>
      </c>
      <c r="Z5" s="119"/>
    </row>
    <row r="6" s="107" customFormat="1" ht="57" spans="1:25">
      <c r="A6" s="14">
        <v>2</v>
      </c>
      <c r="B6" s="17" t="s">
        <v>6</v>
      </c>
      <c r="C6" s="18" t="s">
        <v>35</v>
      </c>
      <c r="D6" s="110" t="s">
        <v>46</v>
      </c>
      <c r="E6" s="110" t="s">
        <v>47</v>
      </c>
      <c r="F6" s="18" t="s">
        <v>38</v>
      </c>
      <c r="G6" s="13" t="s">
        <v>39</v>
      </c>
      <c r="H6" s="13" t="s">
        <v>40</v>
      </c>
      <c r="I6" s="110" t="s">
        <v>41</v>
      </c>
      <c r="J6" s="140" t="s">
        <v>51</v>
      </c>
      <c r="K6" s="110" t="s">
        <v>41</v>
      </c>
      <c r="L6" s="13" t="s">
        <v>43</v>
      </c>
      <c r="M6" s="113">
        <v>790</v>
      </c>
      <c r="N6" s="94">
        <v>1000</v>
      </c>
      <c r="O6" s="48">
        <v>790000</v>
      </c>
      <c r="P6" s="114">
        <v>0.035</v>
      </c>
      <c r="Q6" s="94">
        <v>27650</v>
      </c>
      <c r="R6" s="95">
        <v>45974</v>
      </c>
      <c r="S6" s="95">
        <v>46065</v>
      </c>
      <c r="T6" s="50">
        <v>0.8</v>
      </c>
      <c r="U6" s="50">
        <v>0.2</v>
      </c>
      <c r="V6" s="117">
        <v>5530</v>
      </c>
      <c r="W6" s="117">
        <v>5530</v>
      </c>
      <c r="X6" s="117">
        <v>0</v>
      </c>
      <c r="Y6" s="117">
        <v>22120</v>
      </c>
    </row>
    <row r="7" s="108" customFormat="1" ht="27" customHeight="1" spans="1:25">
      <c r="A7" s="30" t="s">
        <v>9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52">
        <v>1200</v>
      </c>
      <c r="N7" s="52"/>
      <c r="O7" s="52">
        <v>1405000</v>
      </c>
      <c r="P7" s="52"/>
      <c r="Q7" s="52">
        <v>76850</v>
      </c>
      <c r="R7" s="115"/>
      <c r="S7" s="115"/>
      <c r="T7" s="116"/>
      <c r="U7" s="116"/>
      <c r="V7" s="52">
        <v>25210</v>
      </c>
      <c r="W7" s="52">
        <v>25210</v>
      </c>
      <c r="X7" s="52">
        <v>0</v>
      </c>
      <c r="Y7" s="52">
        <v>51640</v>
      </c>
    </row>
    <row r="14" spans="14:14">
      <c r="N14" s="1">
        <v>1</v>
      </c>
    </row>
    <row r="15" spans="10:10">
      <c r="J15" s="112"/>
    </row>
    <row r="17" ht="28" customHeight="1"/>
    <row r="18" ht="28" customHeight="1"/>
  </sheetData>
  <mergeCells count="2">
    <mergeCell ref="A2:Y2"/>
    <mergeCell ref="A7:L7"/>
  </mergeCells>
  <dataValidations count="3">
    <dataValidation allowBlank="1" showInputMessage="1" showErrorMessage="1" sqref="D5:E6"/>
    <dataValidation type="list" allowBlank="1" showInputMessage="1" showErrorMessage="1" sqref="F5:F6">
      <formula1>"菜篮子基地,农业龙头企业,市内其他主体"</formula1>
    </dataValidation>
    <dataValidation type="list" allowBlank="1" showInputMessage="1" showErrorMessage="1" sqref="C5:C6">
      <formula1>"深圳市内（含深汕）,省内市外"</formula1>
    </dataValidation>
  </dataValidations>
  <printOptions horizontalCentered="1"/>
  <pageMargins left="0.196527777777778" right="0.196527777777778" top="0.802777777777778" bottom="1" header="0.5" footer="0.5"/>
  <pageSetup paperSize="9" scale="47" firstPageNumber="8" orientation="landscape" useFirstPageNumber="1" horizontalDpi="600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view="pageBreakPreview" zoomScale="60" zoomScaleNormal="90" workbookViewId="0">
      <selection activeCell="U17" sqref="U17"/>
    </sheetView>
  </sheetViews>
  <sheetFormatPr defaultColWidth="9.025" defaultRowHeight="14.25"/>
  <cols>
    <col min="1" max="1" width="6.04166666666667" customWidth="1"/>
    <col min="2" max="2" width="13.5" customWidth="1"/>
    <col min="3" max="3" width="9.025" style="82"/>
    <col min="4" max="4" width="10.7416666666667" customWidth="1"/>
    <col min="5" max="5" width="10.625" customWidth="1"/>
    <col min="7" max="7" width="7.975" customWidth="1"/>
    <col min="10" max="10" width="12.4" customWidth="1"/>
    <col min="12" max="12" width="6.75" customWidth="1"/>
    <col min="13" max="13" width="12.4583333333333" customWidth="1"/>
    <col min="14" max="14" width="10.5166666666667" customWidth="1"/>
    <col min="15" max="15" width="16.7166666666667" customWidth="1"/>
    <col min="16" max="16" width="7.3" customWidth="1"/>
    <col min="17" max="17" width="15.275" customWidth="1"/>
    <col min="18" max="18" width="10.5916666666667"/>
    <col min="19" max="19" width="11.075" customWidth="1"/>
    <col min="22" max="22" width="14.5" customWidth="1"/>
    <col min="23" max="23" width="15.3916666666667" customWidth="1"/>
    <col min="24" max="24" width="11.075" customWidth="1"/>
    <col min="25" max="25" width="13.3916666666667" customWidth="1"/>
    <col min="26" max="26" width="10.5083333333333" customWidth="1"/>
  </cols>
  <sheetData>
    <row r="1" ht="22.5" spans="1:4">
      <c r="A1" s="83" t="s">
        <v>52</v>
      </c>
      <c r="D1" s="84"/>
    </row>
    <row r="2" ht="40" customHeight="1" spans="1:25">
      <c r="A2" s="85" t="s">
        <v>53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customFormat="1" ht="15.75" spans="1: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</row>
    <row r="4" s="79" customFormat="1" ht="42.75" spans="1:25">
      <c r="A4" s="87" t="s">
        <v>2</v>
      </c>
      <c r="B4" s="87" t="s">
        <v>3</v>
      </c>
      <c r="C4" s="87" t="s">
        <v>12</v>
      </c>
      <c r="D4" s="87" t="s">
        <v>13</v>
      </c>
      <c r="E4" s="87" t="s">
        <v>14</v>
      </c>
      <c r="F4" s="87" t="s">
        <v>15</v>
      </c>
      <c r="G4" s="87" t="s">
        <v>16</v>
      </c>
      <c r="H4" s="87" t="s">
        <v>17</v>
      </c>
      <c r="I4" s="87" t="s">
        <v>18</v>
      </c>
      <c r="J4" s="87" t="s">
        <v>19</v>
      </c>
      <c r="K4" s="87" t="s">
        <v>20</v>
      </c>
      <c r="L4" s="87" t="s">
        <v>21</v>
      </c>
      <c r="M4" s="87" t="s">
        <v>22</v>
      </c>
      <c r="N4" s="87" t="s">
        <v>23</v>
      </c>
      <c r="O4" s="87" t="s">
        <v>24</v>
      </c>
      <c r="P4" s="87" t="s">
        <v>25</v>
      </c>
      <c r="Q4" s="87" t="s">
        <v>26</v>
      </c>
      <c r="R4" s="87" t="s">
        <v>27</v>
      </c>
      <c r="S4" s="87" t="s">
        <v>28</v>
      </c>
      <c r="T4" s="87" t="s">
        <v>29</v>
      </c>
      <c r="U4" s="87" t="s">
        <v>30</v>
      </c>
      <c r="V4" s="99" t="s">
        <v>31</v>
      </c>
      <c r="W4" s="99" t="s">
        <v>32</v>
      </c>
      <c r="X4" s="99" t="s">
        <v>33</v>
      </c>
      <c r="Y4" s="12" t="s">
        <v>34</v>
      </c>
    </row>
    <row r="5" s="80" customFormat="1" ht="71.25" spans="1:26">
      <c r="A5" s="88">
        <v>1</v>
      </c>
      <c r="B5" s="89" t="s">
        <v>54</v>
      </c>
      <c r="C5" s="18" t="s">
        <v>35</v>
      </c>
      <c r="D5" s="18" t="s">
        <v>55</v>
      </c>
      <c r="E5" s="18" t="s">
        <v>56</v>
      </c>
      <c r="F5" s="18" t="s">
        <v>38</v>
      </c>
      <c r="G5" s="88" t="s">
        <v>39</v>
      </c>
      <c r="H5" s="90" t="s">
        <v>40</v>
      </c>
      <c r="I5" s="18" t="s">
        <v>57</v>
      </c>
      <c r="J5" s="141" t="s">
        <v>58</v>
      </c>
      <c r="K5" s="18" t="s">
        <v>59</v>
      </c>
      <c r="L5" s="88" t="s">
        <v>43</v>
      </c>
      <c r="M5" s="92">
        <v>1805.19</v>
      </c>
      <c r="N5" s="48">
        <v>3000</v>
      </c>
      <c r="O5" s="48">
        <v>5415570</v>
      </c>
      <c r="P5" s="50">
        <v>0.08</v>
      </c>
      <c r="Q5" s="94">
        <v>433245.6</v>
      </c>
      <c r="R5" s="95">
        <v>45996</v>
      </c>
      <c r="S5" s="95">
        <v>46360</v>
      </c>
      <c r="T5" s="96">
        <v>0.6</v>
      </c>
      <c r="U5" s="50">
        <v>0.4</v>
      </c>
      <c r="V5" s="100">
        <v>173298.24</v>
      </c>
      <c r="W5" s="101">
        <v>173298.24</v>
      </c>
      <c r="X5" s="100">
        <v>0</v>
      </c>
      <c r="Y5" s="100">
        <v>259947.36</v>
      </c>
      <c r="Z5" s="103"/>
    </row>
    <row r="6" s="81" customFormat="1" ht="28" customHeight="1" spans="1:25">
      <c r="A6" s="30" t="s">
        <v>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93">
        <v>1805.19</v>
      </c>
      <c r="N6" s="93"/>
      <c r="O6" s="93">
        <v>5415570</v>
      </c>
      <c r="P6" s="93"/>
      <c r="Q6" s="93">
        <v>433245.6</v>
      </c>
      <c r="R6" s="97"/>
      <c r="S6" s="97"/>
      <c r="T6" s="98"/>
      <c r="U6" s="98"/>
      <c r="V6" s="93">
        <v>173298.24</v>
      </c>
      <c r="W6" s="102">
        <v>173298.24</v>
      </c>
      <c r="X6" s="102">
        <v>0</v>
      </c>
      <c r="Y6" s="104">
        <v>259947.36</v>
      </c>
    </row>
    <row r="11" spans="9:9">
      <c r="I11" s="1"/>
    </row>
    <row r="12" spans="15:15">
      <c r="O12">
        <v>1</v>
      </c>
    </row>
  </sheetData>
  <mergeCells count="2">
    <mergeCell ref="A2:Y2"/>
    <mergeCell ref="A6:L6"/>
  </mergeCells>
  <dataValidations count="2">
    <dataValidation type="list" allowBlank="1" showInputMessage="1" showErrorMessage="1" sqref="F5">
      <formula1>"菜篮子基地,农业龙头企业,市内其他主体"</formula1>
    </dataValidation>
    <dataValidation type="list" allowBlank="1" showInputMessage="1" showErrorMessage="1" sqref="C5">
      <formula1>"深圳市内（含深汕）,省内市外"</formula1>
    </dataValidation>
  </dataValidations>
  <printOptions horizontalCentered="1"/>
  <pageMargins left="0.196527777777778" right="0.196527777777778" top="0.802777777777778" bottom="1" header="0.5" footer="0.5"/>
  <pageSetup paperSize="9" scale="48" firstPageNumber="9" orientation="landscape" useFirstPageNumber="1" horizontalDpi="600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tabSelected="1" view="pageBreakPreview" zoomScale="50" zoomScaleNormal="90" workbookViewId="0">
      <pane xSplit="5" ySplit="4" topLeftCell="F13" activePane="bottomRight" state="frozen"/>
      <selection/>
      <selection pane="topRight"/>
      <selection pane="bottomLeft"/>
      <selection pane="bottomRight" activeCell="H53" sqref="H53"/>
    </sheetView>
  </sheetViews>
  <sheetFormatPr defaultColWidth="9.025" defaultRowHeight="14.25"/>
  <cols>
    <col min="1" max="1" width="5.20833333333333" style="4" customWidth="1"/>
    <col min="2" max="2" width="15.0083333333333" style="5" customWidth="1"/>
    <col min="3" max="3" width="12.225" style="4" customWidth="1"/>
    <col min="4" max="4" width="17.3833333333333" style="1" customWidth="1"/>
    <col min="5" max="5" width="15.9416666666667" style="4" customWidth="1"/>
    <col min="6" max="6" width="11.6916666666667" style="4" customWidth="1"/>
    <col min="7" max="7" width="9.025" style="1" customWidth="1"/>
    <col min="8" max="8" width="9.025" style="4"/>
    <col min="9" max="9" width="11.6916666666667" style="1" customWidth="1"/>
    <col min="10" max="10" width="13.2833333333333" style="1" customWidth="1"/>
    <col min="11" max="11" width="14.2166666666667" style="1" customWidth="1"/>
    <col min="12" max="12" width="6.75" style="4" customWidth="1"/>
    <col min="13" max="13" width="13.5" style="1" customWidth="1"/>
    <col min="14" max="14" width="11.875" style="6" customWidth="1"/>
    <col min="15" max="15" width="16.475" style="1" customWidth="1"/>
    <col min="16" max="16" width="8.175" style="4" customWidth="1"/>
    <col min="17" max="17" width="15.5333333333333" style="1" customWidth="1"/>
    <col min="18" max="18" width="11.625" style="1" customWidth="1"/>
    <col min="19" max="19" width="12.075" style="1" customWidth="1"/>
    <col min="20" max="20" width="9.025" style="4" customWidth="1"/>
    <col min="21" max="21" width="9.45833333333333" style="4" customWidth="1"/>
    <col min="22" max="22" width="15.8333333333333" style="1" customWidth="1"/>
    <col min="23" max="23" width="16.075" style="1" customWidth="1"/>
    <col min="24" max="24" width="10.3666666666667" style="6" customWidth="1"/>
    <col min="25" max="25" width="16.2083333333333" style="1" customWidth="1"/>
    <col min="26" max="26" width="12.7916666666667" style="1"/>
    <col min="27" max="16384" width="9.025" style="1"/>
  </cols>
  <sheetData>
    <row r="1" ht="21.75" spans="1:1">
      <c r="A1" s="7" t="s">
        <v>60</v>
      </c>
    </row>
    <row r="2" ht="40" customHeight="1" spans="1:25">
      <c r="A2" s="8" t="s">
        <v>61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44"/>
      <c r="O2" s="8"/>
      <c r="P2" s="8"/>
      <c r="Q2" s="8"/>
      <c r="R2" s="8"/>
      <c r="S2" s="8"/>
      <c r="T2" s="8"/>
      <c r="U2" s="8"/>
      <c r="V2" s="8"/>
      <c r="W2" s="8"/>
      <c r="X2" s="44"/>
      <c r="Y2" s="8"/>
    </row>
    <row r="3" s="1" customFormat="1" ht="15.75" spans="1:25">
      <c r="A3" s="10"/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5"/>
      <c r="O3" s="10"/>
      <c r="P3" s="10"/>
      <c r="Q3" s="10"/>
      <c r="R3" s="10"/>
      <c r="S3" s="10"/>
      <c r="T3" s="10"/>
      <c r="U3" s="10"/>
      <c r="V3" s="10"/>
      <c r="W3" s="10"/>
      <c r="X3" s="45"/>
      <c r="Y3" s="10"/>
    </row>
    <row r="4" s="2" customFormat="1" ht="42.75" spans="1:25">
      <c r="A4" s="12" t="s">
        <v>2</v>
      </c>
      <c r="B4" s="12" t="s">
        <v>3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2" t="s">
        <v>17</v>
      </c>
      <c r="I4" s="12" t="s">
        <v>18</v>
      </c>
      <c r="J4" s="12" t="s">
        <v>19</v>
      </c>
      <c r="K4" s="12" t="s">
        <v>20</v>
      </c>
      <c r="L4" s="12" t="s">
        <v>21</v>
      </c>
      <c r="M4" s="12" t="s">
        <v>22</v>
      </c>
      <c r="N4" s="46" t="s">
        <v>23</v>
      </c>
      <c r="O4" s="12" t="s">
        <v>24</v>
      </c>
      <c r="P4" s="12" t="s">
        <v>25</v>
      </c>
      <c r="Q4" s="12" t="s">
        <v>26</v>
      </c>
      <c r="R4" s="12" t="s">
        <v>27</v>
      </c>
      <c r="S4" s="12" t="s">
        <v>28</v>
      </c>
      <c r="T4" s="12" t="s">
        <v>29</v>
      </c>
      <c r="U4" s="12" t="s">
        <v>30</v>
      </c>
      <c r="V4" s="12" t="s">
        <v>31</v>
      </c>
      <c r="W4" s="12" t="s">
        <v>32</v>
      </c>
      <c r="X4" s="46" t="s">
        <v>33</v>
      </c>
      <c r="Y4" s="12" t="s">
        <v>34</v>
      </c>
    </row>
    <row r="5" ht="48" customHeight="1" spans="1:25">
      <c r="A5" s="13">
        <v>1</v>
      </c>
      <c r="B5" s="14" t="s">
        <v>8</v>
      </c>
      <c r="C5" s="14" t="s">
        <v>35</v>
      </c>
      <c r="D5" s="15" t="s">
        <v>62</v>
      </c>
      <c r="E5" s="31" t="s">
        <v>63</v>
      </c>
      <c r="F5" s="18" t="s">
        <v>38</v>
      </c>
      <c r="G5" s="13" t="s">
        <v>39</v>
      </c>
      <c r="H5" s="32" t="s">
        <v>40</v>
      </c>
      <c r="I5" s="42" t="s">
        <v>41</v>
      </c>
      <c r="J5" s="43" t="s">
        <v>64</v>
      </c>
      <c r="K5" s="42" t="s">
        <v>41</v>
      </c>
      <c r="L5" s="13" t="s">
        <v>43</v>
      </c>
      <c r="M5" s="47">
        <v>180</v>
      </c>
      <c r="N5" s="48">
        <v>1000</v>
      </c>
      <c r="O5" s="48">
        <v>180000</v>
      </c>
      <c r="P5" s="49">
        <v>0.035</v>
      </c>
      <c r="Q5" s="53">
        <v>6300</v>
      </c>
      <c r="R5" s="54">
        <v>45972</v>
      </c>
      <c r="S5" s="55" t="s">
        <v>65</v>
      </c>
      <c r="T5" s="56">
        <v>0.8</v>
      </c>
      <c r="U5" s="73">
        <v>0.2</v>
      </c>
      <c r="V5" s="53">
        <v>1260</v>
      </c>
      <c r="W5" s="53">
        <v>1260</v>
      </c>
      <c r="X5" s="53">
        <v>0</v>
      </c>
      <c r="Y5" s="53">
        <v>5040</v>
      </c>
    </row>
    <row r="6" ht="48" customHeight="1" spans="1:25">
      <c r="A6" s="13"/>
      <c r="B6" s="16"/>
      <c r="C6" s="16"/>
      <c r="D6" s="15" t="s">
        <v>66</v>
      </c>
      <c r="E6" s="33"/>
      <c r="F6" s="18" t="s">
        <v>38</v>
      </c>
      <c r="G6" s="13" t="s">
        <v>39</v>
      </c>
      <c r="H6" s="32" t="s">
        <v>40</v>
      </c>
      <c r="I6" s="35" t="s">
        <v>48</v>
      </c>
      <c r="J6" s="43" t="s">
        <v>67</v>
      </c>
      <c r="K6" s="35" t="s">
        <v>68</v>
      </c>
      <c r="L6" s="13" t="s">
        <v>43</v>
      </c>
      <c r="M6" s="47">
        <v>90</v>
      </c>
      <c r="N6" s="48">
        <v>1500</v>
      </c>
      <c r="O6" s="48">
        <v>135000</v>
      </c>
      <c r="P6" s="50">
        <v>0.08</v>
      </c>
      <c r="Q6" s="53">
        <v>10800</v>
      </c>
      <c r="R6" s="54">
        <v>45972</v>
      </c>
      <c r="S6" s="55" t="s">
        <v>69</v>
      </c>
      <c r="T6" s="56">
        <v>0.6</v>
      </c>
      <c r="U6" s="73">
        <v>0.4</v>
      </c>
      <c r="V6" s="53">
        <v>4320</v>
      </c>
      <c r="W6" s="53">
        <v>4320</v>
      </c>
      <c r="X6" s="53">
        <v>0</v>
      </c>
      <c r="Y6" s="53">
        <v>6480</v>
      </c>
    </row>
    <row r="7" ht="142" customHeight="1" spans="1:25">
      <c r="A7" s="13">
        <v>2</v>
      </c>
      <c r="B7" s="17" t="s">
        <v>8</v>
      </c>
      <c r="C7" s="18" t="s">
        <v>35</v>
      </c>
      <c r="D7" s="15" t="s">
        <v>70</v>
      </c>
      <c r="E7" s="34" t="s">
        <v>71</v>
      </c>
      <c r="F7" s="18" t="s">
        <v>38</v>
      </c>
      <c r="G7" s="13" t="s">
        <v>39</v>
      </c>
      <c r="H7" s="32" t="s">
        <v>40</v>
      </c>
      <c r="I7" s="42" t="s">
        <v>41</v>
      </c>
      <c r="J7" s="43" t="s">
        <v>72</v>
      </c>
      <c r="K7" s="42" t="s">
        <v>41</v>
      </c>
      <c r="L7" s="13" t="s">
        <v>43</v>
      </c>
      <c r="M7" s="47">
        <v>77</v>
      </c>
      <c r="N7" s="48">
        <v>1000</v>
      </c>
      <c r="O7" s="48">
        <v>77000</v>
      </c>
      <c r="P7" s="49">
        <v>0.035</v>
      </c>
      <c r="Q7" s="53">
        <v>2695</v>
      </c>
      <c r="R7" s="54">
        <v>45972</v>
      </c>
      <c r="S7" s="55" t="s">
        <v>65</v>
      </c>
      <c r="T7" s="56">
        <v>0.8</v>
      </c>
      <c r="U7" s="73">
        <v>0.2</v>
      </c>
      <c r="V7" s="53">
        <v>539</v>
      </c>
      <c r="W7" s="53">
        <v>539</v>
      </c>
      <c r="X7" s="53">
        <v>0</v>
      </c>
      <c r="Y7" s="53">
        <v>2156</v>
      </c>
    </row>
    <row r="8" ht="139" customHeight="1" spans="1:25">
      <c r="A8" s="13">
        <v>3</v>
      </c>
      <c r="B8" s="17" t="s">
        <v>8</v>
      </c>
      <c r="C8" s="18" t="s">
        <v>35</v>
      </c>
      <c r="D8" s="15" t="s">
        <v>73</v>
      </c>
      <c r="E8" s="34" t="s">
        <v>74</v>
      </c>
      <c r="F8" s="18" t="s">
        <v>38</v>
      </c>
      <c r="G8" s="13" t="s">
        <v>39</v>
      </c>
      <c r="H8" s="32" t="s">
        <v>40</v>
      </c>
      <c r="I8" s="35" t="s">
        <v>48</v>
      </c>
      <c r="J8" s="43" t="s">
        <v>75</v>
      </c>
      <c r="K8" s="35" t="s">
        <v>68</v>
      </c>
      <c r="L8" s="13" t="s">
        <v>43</v>
      </c>
      <c r="M8" s="47">
        <v>50</v>
      </c>
      <c r="N8" s="48">
        <v>1500</v>
      </c>
      <c r="O8" s="48">
        <v>75000</v>
      </c>
      <c r="P8" s="50">
        <v>0.08</v>
      </c>
      <c r="Q8" s="53">
        <v>6000</v>
      </c>
      <c r="R8" s="54">
        <v>45972</v>
      </c>
      <c r="S8" s="55" t="s">
        <v>69</v>
      </c>
      <c r="T8" s="56">
        <v>0.6</v>
      </c>
      <c r="U8" s="73">
        <v>0.4</v>
      </c>
      <c r="V8" s="53">
        <v>2400</v>
      </c>
      <c r="W8" s="53">
        <v>2400</v>
      </c>
      <c r="X8" s="53">
        <v>0</v>
      </c>
      <c r="Y8" s="53">
        <v>3600</v>
      </c>
    </row>
    <row r="9" ht="72" customHeight="1" spans="1:25">
      <c r="A9" s="13">
        <v>4</v>
      </c>
      <c r="B9" s="14" t="s">
        <v>8</v>
      </c>
      <c r="C9" s="14" t="s">
        <v>35</v>
      </c>
      <c r="D9" s="15" t="s">
        <v>76</v>
      </c>
      <c r="E9" s="31" t="s">
        <v>47</v>
      </c>
      <c r="F9" s="18" t="s">
        <v>38</v>
      </c>
      <c r="G9" s="13" t="s">
        <v>39</v>
      </c>
      <c r="H9" s="32" t="s">
        <v>40</v>
      </c>
      <c r="I9" s="42" t="s">
        <v>41</v>
      </c>
      <c r="J9" s="43" t="s">
        <v>77</v>
      </c>
      <c r="K9" s="42" t="s">
        <v>41</v>
      </c>
      <c r="L9" s="13" t="s">
        <v>43</v>
      </c>
      <c r="M9" s="47">
        <v>2110</v>
      </c>
      <c r="N9" s="48">
        <v>1000</v>
      </c>
      <c r="O9" s="48">
        <v>2110000</v>
      </c>
      <c r="P9" s="49">
        <v>0.035</v>
      </c>
      <c r="Q9" s="53">
        <v>73850</v>
      </c>
      <c r="R9" s="54">
        <v>45972</v>
      </c>
      <c r="S9" s="55" t="s">
        <v>65</v>
      </c>
      <c r="T9" s="56">
        <v>0.8</v>
      </c>
      <c r="U9" s="73">
        <v>0.2</v>
      </c>
      <c r="V9" s="53">
        <v>14770</v>
      </c>
      <c r="W9" s="53">
        <v>14770</v>
      </c>
      <c r="X9" s="53">
        <v>0</v>
      </c>
      <c r="Y9" s="53">
        <v>59080</v>
      </c>
    </row>
    <row r="10" ht="49" customHeight="1" spans="1:25">
      <c r="A10" s="13"/>
      <c r="B10" s="16"/>
      <c r="C10" s="16"/>
      <c r="D10" s="15" t="s">
        <v>78</v>
      </c>
      <c r="E10" s="33"/>
      <c r="F10" s="18" t="s">
        <v>38</v>
      </c>
      <c r="G10" s="13" t="s">
        <v>39</v>
      </c>
      <c r="H10" s="32" t="s">
        <v>40</v>
      </c>
      <c r="I10" s="35" t="s">
        <v>48</v>
      </c>
      <c r="J10" s="43" t="s">
        <v>79</v>
      </c>
      <c r="K10" s="35" t="s">
        <v>68</v>
      </c>
      <c r="L10" s="13" t="s">
        <v>43</v>
      </c>
      <c r="M10" s="47">
        <v>90</v>
      </c>
      <c r="N10" s="48">
        <v>1500</v>
      </c>
      <c r="O10" s="48">
        <v>135000</v>
      </c>
      <c r="P10" s="50">
        <v>0.08</v>
      </c>
      <c r="Q10" s="53">
        <v>10800</v>
      </c>
      <c r="R10" s="54">
        <v>45972</v>
      </c>
      <c r="S10" s="55" t="s">
        <v>69</v>
      </c>
      <c r="T10" s="56">
        <v>0.6</v>
      </c>
      <c r="U10" s="73">
        <v>0.4</v>
      </c>
      <c r="V10" s="53">
        <v>4320</v>
      </c>
      <c r="W10" s="53">
        <v>4320</v>
      </c>
      <c r="X10" s="53">
        <v>0</v>
      </c>
      <c r="Y10" s="53">
        <v>6480</v>
      </c>
    </row>
    <row r="11" ht="65" customHeight="1" spans="1:25">
      <c r="A11" s="13">
        <v>5</v>
      </c>
      <c r="B11" s="18" t="s">
        <v>8</v>
      </c>
      <c r="C11" s="18" t="s">
        <v>35</v>
      </c>
      <c r="D11" s="19" t="s">
        <v>80</v>
      </c>
      <c r="E11" s="35" t="s">
        <v>81</v>
      </c>
      <c r="F11" s="18" t="s">
        <v>38</v>
      </c>
      <c r="G11" s="13" t="s">
        <v>39</v>
      </c>
      <c r="H11" s="32" t="s">
        <v>40</v>
      </c>
      <c r="I11" s="35" t="s">
        <v>48</v>
      </c>
      <c r="J11" s="43" t="s">
        <v>82</v>
      </c>
      <c r="K11" s="35" t="s">
        <v>83</v>
      </c>
      <c r="L11" s="13" t="s">
        <v>43</v>
      </c>
      <c r="M11" s="47">
        <v>25</v>
      </c>
      <c r="N11" s="48">
        <v>2000</v>
      </c>
      <c r="O11" s="48">
        <v>50000</v>
      </c>
      <c r="P11" s="50">
        <v>0.08</v>
      </c>
      <c r="Q11" s="53">
        <v>4000</v>
      </c>
      <c r="R11" s="54">
        <v>45975</v>
      </c>
      <c r="S11" s="55" t="s">
        <v>84</v>
      </c>
      <c r="T11" s="56">
        <v>0.6</v>
      </c>
      <c r="U11" s="73">
        <v>0.4</v>
      </c>
      <c r="V11" s="53">
        <v>1600</v>
      </c>
      <c r="W11" s="53">
        <v>1600</v>
      </c>
      <c r="X11" s="53">
        <v>0</v>
      </c>
      <c r="Y11" s="53">
        <v>2400</v>
      </c>
    </row>
    <row r="12" ht="65" customHeight="1" spans="1:25">
      <c r="A12" s="13"/>
      <c r="B12" s="18"/>
      <c r="C12" s="18"/>
      <c r="D12" s="19"/>
      <c r="E12" s="35"/>
      <c r="F12" s="18" t="s">
        <v>38</v>
      </c>
      <c r="G12" s="13" t="s">
        <v>39</v>
      </c>
      <c r="H12" s="32" t="s">
        <v>40</v>
      </c>
      <c r="I12" s="35" t="s">
        <v>57</v>
      </c>
      <c r="J12" s="43" t="s">
        <v>85</v>
      </c>
      <c r="K12" s="35" t="s">
        <v>86</v>
      </c>
      <c r="L12" s="13" t="s">
        <v>43</v>
      </c>
      <c r="M12" s="47">
        <v>15</v>
      </c>
      <c r="N12" s="48">
        <v>3000</v>
      </c>
      <c r="O12" s="48">
        <v>45000</v>
      </c>
      <c r="P12" s="50">
        <v>0.08</v>
      </c>
      <c r="Q12" s="53">
        <v>3600</v>
      </c>
      <c r="R12" s="54">
        <v>45975</v>
      </c>
      <c r="S12" s="55" t="s">
        <v>87</v>
      </c>
      <c r="T12" s="56">
        <v>0.6</v>
      </c>
      <c r="U12" s="73">
        <v>0.4</v>
      </c>
      <c r="V12" s="53">
        <v>1440</v>
      </c>
      <c r="W12" s="53">
        <v>1440</v>
      </c>
      <c r="X12" s="53">
        <v>0</v>
      </c>
      <c r="Y12" s="53">
        <v>2160</v>
      </c>
    </row>
    <row r="13" ht="183" customHeight="1" spans="1:25">
      <c r="A13" s="13">
        <v>6</v>
      </c>
      <c r="B13" s="17" t="s">
        <v>8</v>
      </c>
      <c r="C13" s="18" t="s">
        <v>35</v>
      </c>
      <c r="D13" s="20" t="s">
        <v>88</v>
      </c>
      <c r="E13" s="35" t="s">
        <v>89</v>
      </c>
      <c r="F13" s="18" t="s">
        <v>38</v>
      </c>
      <c r="G13" s="13" t="s">
        <v>39</v>
      </c>
      <c r="H13" s="32" t="s">
        <v>40</v>
      </c>
      <c r="I13" s="35" t="s">
        <v>48</v>
      </c>
      <c r="J13" s="43" t="s">
        <v>90</v>
      </c>
      <c r="K13" s="35" t="s">
        <v>91</v>
      </c>
      <c r="L13" s="13" t="s">
        <v>43</v>
      </c>
      <c r="M13" s="47">
        <v>2097</v>
      </c>
      <c r="N13" s="48">
        <v>900</v>
      </c>
      <c r="O13" s="48">
        <v>1887300</v>
      </c>
      <c r="P13" s="50">
        <v>0.08</v>
      </c>
      <c r="Q13" s="53">
        <v>150984</v>
      </c>
      <c r="R13" s="54">
        <v>45978</v>
      </c>
      <c r="S13" s="55" t="s">
        <v>92</v>
      </c>
      <c r="T13" s="56">
        <v>0.6</v>
      </c>
      <c r="U13" s="73">
        <v>0.4</v>
      </c>
      <c r="V13" s="53">
        <v>60393.6</v>
      </c>
      <c r="W13" s="53">
        <v>60393.6</v>
      </c>
      <c r="X13" s="53">
        <v>0</v>
      </c>
      <c r="Y13" s="53">
        <v>90590.4</v>
      </c>
    </row>
    <row r="14" ht="170" customHeight="1" spans="1:25">
      <c r="A14" s="13">
        <v>7</v>
      </c>
      <c r="B14" s="17" t="s">
        <v>8</v>
      </c>
      <c r="C14" s="18" t="s">
        <v>35</v>
      </c>
      <c r="D14" s="20" t="s">
        <v>93</v>
      </c>
      <c r="E14" s="35" t="s">
        <v>94</v>
      </c>
      <c r="F14" s="18" t="s">
        <v>38</v>
      </c>
      <c r="G14" s="13" t="s">
        <v>39</v>
      </c>
      <c r="H14" s="32" t="s">
        <v>40</v>
      </c>
      <c r="I14" s="35" t="s">
        <v>48</v>
      </c>
      <c r="J14" s="43" t="s">
        <v>95</v>
      </c>
      <c r="K14" s="35" t="s">
        <v>91</v>
      </c>
      <c r="L14" s="13" t="s">
        <v>43</v>
      </c>
      <c r="M14" s="47">
        <v>1251</v>
      </c>
      <c r="N14" s="48">
        <v>900</v>
      </c>
      <c r="O14" s="48">
        <v>1125900</v>
      </c>
      <c r="P14" s="50">
        <v>0.08</v>
      </c>
      <c r="Q14" s="53">
        <v>90072</v>
      </c>
      <c r="R14" s="54">
        <v>45980</v>
      </c>
      <c r="S14" s="55" t="s">
        <v>96</v>
      </c>
      <c r="T14" s="57">
        <v>0.6</v>
      </c>
      <c r="U14" s="73">
        <v>0.4</v>
      </c>
      <c r="V14" s="53">
        <v>36028.8</v>
      </c>
      <c r="W14" s="53">
        <v>36028.8</v>
      </c>
      <c r="X14" s="53">
        <v>0</v>
      </c>
      <c r="Y14" s="53">
        <v>54043.2</v>
      </c>
    </row>
    <row r="15" ht="69" customHeight="1" spans="1:26">
      <c r="A15" s="21">
        <v>8</v>
      </c>
      <c r="B15" s="14" t="s">
        <v>8</v>
      </c>
      <c r="C15" s="14" t="s">
        <v>35</v>
      </c>
      <c r="D15" s="15" t="s">
        <v>97</v>
      </c>
      <c r="E15" s="36" t="s">
        <v>98</v>
      </c>
      <c r="F15" s="18" t="s">
        <v>38</v>
      </c>
      <c r="G15" s="13" t="s">
        <v>39</v>
      </c>
      <c r="H15" s="32" t="s">
        <v>40</v>
      </c>
      <c r="I15" s="35" t="s">
        <v>48</v>
      </c>
      <c r="J15" s="43" t="s">
        <v>99</v>
      </c>
      <c r="K15" s="35" t="s">
        <v>83</v>
      </c>
      <c r="L15" s="13" t="s">
        <v>43</v>
      </c>
      <c r="M15" s="47">
        <v>47</v>
      </c>
      <c r="N15" s="48">
        <v>2000</v>
      </c>
      <c r="O15" s="48">
        <v>94000</v>
      </c>
      <c r="P15" s="50">
        <v>0.08</v>
      </c>
      <c r="Q15" s="53">
        <v>7520</v>
      </c>
      <c r="R15" s="54">
        <v>45983</v>
      </c>
      <c r="S15" s="55" t="s">
        <v>84</v>
      </c>
      <c r="T15" s="57">
        <v>0.6</v>
      </c>
      <c r="U15" s="73">
        <v>0.4</v>
      </c>
      <c r="V15" s="53">
        <v>3008</v>
      </c>
      <c r="W15" s="53">
        <v>3008</v>
      </c>
      <c r="X15" s="53">
        <v>0</v>
      </c>
      <c r="Y15" s="53">
        <v>4512</v>
      </c>
      <c r="Z15" s="76"/>
    </row>
    <row r="16" ht="69" customHeight="1" spans="1:26">
      <c r="A16" s="22"/>
      <c r="B16" s="16"/>
      <c r="C16" s="16"/>
      <c r="D16" s="23"/>
      <c r="E16" s="37"/>
      <c r="F16" s="18" t="s">
        <v>38</v>
      </c>
      <c r="G16" s="13" t="s">
        <v>39</v>
      </c>
      <c r="H16" s="32" t="s">
        <v>40</v>
      </c>
      <c r="I16" s="35" t="s">
        <v>57</v>
      </c>
      <c r="J16" s="35" t="s">
        <v>100</v>
      </c>
      <c r="K16" s="35" t="s">
        <v>86</v>
      </c>
      <c r="L16" s="13" t="s">
        <v>43</v>
      </c>
      <c r="M16" s="47">
        <v>112</v>
      </c>
      <c r="N16" s="48">
        <v>3000</v>
      </c>
      <c r="O16" s="48">
        <v>336000</v>
      </c>
      <c r="P16" s="50">
        <v>0.08</v>
      </c>
      <c r="Q16" s="53">
        <v>26880</v>
      </c>
      <c r="R16" s="58">
        <v>45983</v>
      </c>
      <c r="S16" s="59" t="s">
        <v>101</v>
      </c>
      <c r="T16" s="57">
        <v>0.6</v>
      </c>
      <c r="U16" s="73">
        <v>0.4</v>
      </c>
      <c r="V16" s="53">
        <v>10752</v>
      </c>
      <c r="W16" s="53">
        <v>10752</v>
      </c>
      <c r="X16" s="53">
        <v>0</v>
      </c>
      <c r="Y16" s="53">
        <v>16128</v>
      </c>
      <c r="Z16" s="76"/>
    </row>
    <row r="17" ht="49" customHeight="1" spans="1:26">
      <c r="A17" s="21">
        <v>9</v>
      </c>
      <c r="B17" s="14" t="s">
        <v>8</v>
      </c>
      <c r="C17" s="14" t="s">
        <v>35</v>
      </c>
      <c r="D17" s="24" t="s">
        <v>102</v>
      </c>
      <c r="E17" s="36" t="s">
        <v>103</v>
      </c>
      <c r="F17" s="18" t="s">
        <v>38</v>
      </c>
      <c r="G17" s="13" t="s">
        <v>39</v>
      </c>
      <c r="H17" s="32" t="s">
        <v>40</v>
      </c>
      <c r="I17" s="35" t="s">
        <v>104</v>
      </c>
      <c r="J17" s="35" t="s">
        <v>105</v>
      </c>
      <c r="K17" s="35" t="s">
        <v>104</v>
      </c>
      <c r="L17" s="13" t="s">
        <v>43</v>
      </c>
      <c r="M17" s="47">
        <v>60</v>
      </c>
      <c r="N17" s="48">
        <v>1100</v>
      </c>
      <c r="O17" s="48">
        <v>66000</v>
      </c>
      <c r="P17" s="50">
        <v>0.04</v>
      </c>
      <c r="Q17" s="53">
        <v>2640</v>
      </c>
      <c r="R17" s="58">
        <v>45986</v>
      </c>
      <c r="S17" s="59" t="s">
        <v>101</v>
      </c>
      <c r="T17" s="57">
        <v>0.8</v>
      </c>
      <c r="U17" s="73">
        <v>0.2</v>
      </c>
      <c r="V17" s="53">
        <v>528</v>
      </c>
      <c r="W17" s="53">
        <v>528</v>
      </c>
      <c r="X17" s="53">
        <v>0</v>
      </c>
      <c r="Y17" s="53">
        <v>2112</v>
      </c>
      <c r="Z17" s="77"/>
    </row>
    <row r="18" ht="49" customHeight="1" spans="1:26">
      <c r="A18" s="25"/>
      <c r="B18" s="26"/>
      <c r="C18" s="26"/>
      <c r="D18" s="27"/>
      <c r="E18" s="38"/>
      <c r="F18" s="18" t="s">
        <v>38</v>
      </c>
      <c r="G18" s="13" t="s">
        <v>39</v>
      </c>
      <c r="H18" s="32" t="s">
        <v>40</v>
      </c>
      <c r="I18" s="35" t="s">
        <v>48</v>
      </c>
      <c r="J18" s="35" t="s">
        <v>106</v>
      </c>
      <c r="K18" s="35" t="s">
        <v>83</v>
      </c>
      <c r="L18" s="13" t="s">
        <v>43</v>
      </c>
      <c r="M18" s="47">
        <v>28</v>
      </c>
      <c r="N18" s="48">
        <v>2000</v>
      </c>
      <c r="O18" s="48">
        <v>56000</v>
      </c>
      <c r="P18" s="50">
        <v>0.08</v>
      </c>
      <c r="Q18" s="53">
        <v>4480</v>
      </c>
      <c r="R18" s="58">
        <v>45986</v>
      </c>
      <c r="S18" s="59" t="s">
        <v>101</v>
      </c>
      <c r="T18" s="57">
        <v>0.6</v>
      </c>
      <c r="U18" s="73">
        <v>0.4</v>
      </c>
      <c r="V18" s="53">
        <v>1792</v>
      </c>
      <c r="W18" s="53">
        <v>1792</v>
      </c>
      <c r="X18" s="53">
        <v>0</v>
      </c>
      <c r="Y18" s="53">
        <v>2688</v>
      </c>
      <c r="Z18" s="77"/>
    </row>
    <row r="19" ht="49" customHeight="1" spans="1:26">
      <c r="A19" s="22"/>
      <c r="B19" s="16"/>
      <c r="C19" s="16"/>
      <c r="D19" s="28"/>
      <c r="E19" s="37"/>
      <c r="F19" s="18" t="s">
        <v>38</v>
      </c>
      <c r="G19" s="13" t="s">
        <v>39</v>
      </c>
      <c r="H19" s="32" t="s">
        <v>40</v>
      </c>
      <c r="I19" s="35" t="s">
        <v>57</v>
      </c>
      <c r="J19" s="35" t="s">
        <v>107</v>
      </c>
      <c r="K19" s="35" t="s">
        <v>86</v>
      </c>
      <c r="L19" s="13" t="s">
        <v>43</v>
      </c>
      <c r="M19" s="47">
        <v>25</v>
      </c>
      <c r="N19" s="48">
        <v>3000</v>
      </c>
      <c r="O19" s="48">
        <v>75000</v>
      </c>
      <c r="P19" s="50">
        <v>0.08</v>
      </c>
      <c r="Q19" s="53">
        <v>6000</v>
      </c>
      <c r="R19" s="58">
        <v>45986</v>
      </c>
      <c r="S19" s="59" t="s">
        <v>101</v>
      </c>
      <c r="T19" s="57">
        <v>0.6</v>
      </c>
      <c r="U19" s="73">
        <v>0.4</v>
      </c>
      <c r="V19" s="53">
        <v>2400</v>
      </c>
      <c r="W19" s="53">
        <v>2400</v>
      </c>
      <c r="X19" s="53">
        <v>0</v>
      </c>
      <c r="Y19" s="53">
        <v>3600</v>
      </c>
      <c r="Z19" s="77"/>
    </row>
    <row r="20" ht="34" customHeight="1" spans="1:26">
      <c r="A20" s="21">
        <v>10</v>
      </c>
      <c r="B20" s="14" t="s">
        <v>8</v>
      </c>
      <c r="C20" s="14" t="s">
        <v>35</v>
      </c>
      <c r="D20" s="24" t="s">
        <v>108</v>
      </c>
      <c r="E20" s="36" t="s">
        <v>109</v>
      </c>
      <c r="F20" s="14" t="s">
        <v>38</v>
      </c>
      <c r="G20" s="21" t="s">
        <v>39</v>
      </c>
      <c r="H20" s="39" t="s">
        <v>40</v>
      </c>
      <c r="I20" s="36" t="s">
        <v>48</v>
      </c>
      <c r="J20" s="36" t="s">
        <v>110</v>
      </c>
      <c r="K20" s="35" t="s">
        <v>91</v>
      </c>
      <c r="L20" s="13" t="s">
        <v>43</v>
      </c>
      <c r="M20" s="47">
        <v>4080</v>
      </c>
      <c r="N20" s="48">
        <v>900</v>
      </c>
      <c r="O20" s="48">
        <v>3672000</v>
      </c>
      <c r="P20" s="50">
        <v>0.08</v>
      </c>
      <c r="Q20" s="53">
        <v>293760</v>
      </c>
      <c r="R20" s="60">
        <v>45991</v>
      </c>
      <c r="S20" s="61" t="s">
        <v>111</v>
      </c>
      <c r="T20" s="62">
        <v>0.6</v>
      </c>
      <c r="U20" s="73">
        <v>0.4</v>
      </c>
      <c r="V20" s="74">
        <v>133504</v>
      </c>
      <c r="W20" s="74">
        <v>133504</v>
      </c>
      <c r="X20" s="74">
        <v>0</v>
      </c>
      <c r="Y20" s="74">
        <v>200256</v>
      </c>
      <c r="Z20" s="77"/>
    </row>
    <row r="21" ht="34" customHeight="1" spans="1:26">
      <c r="A21" s="25"/>
      <c r="B21" s="26"/>
      <c r="C21" s="26"/>
      <c r="D21" s="27"/>
      <c r="E21" s="38"/>
      <c r="F21" s="26"/>
      <c r="G21" s="25"/>
      <c r="H21" s="40"/>
      <c r="I21" s="38"/>
      <c r="J21" s="38"/>
      <c r="K21" s="35" t="s">
        <v>112</v>
      </c>
      <c r="L21" s="13" t="s">
        <v>43</v>
      </c>
      <c r="M21" s="51">
        <v>200</v>
      </c>
      <c r="N21" s="48">
        <v>1500</v>
      </c>
      <c r="O21" s="48">
        <v>300000</v>
      </c>
      <c r="P21" s="50">
        <v>0.08</v>
      </c>
      <c r="Q21" s="53">
        <v>24000</v>
      </c>
      <c r="R21" s="63"/>
      <c r="S21" s="64"/>
      <c r="T21" s="65"/>
      <c r="U21" s="73"/>
      <c r="V21" s="74"/>
      <c r="W21" s="74"/>
      <c r="X21" s="74"/>
      <c r="Y21" s="74"/>
      <c r="Z21" s="77"/>
    </row>
    <row r="22" ht="34" customHeight="1" spans="1:26">
      <c r="A22" s="25"/>
      <c r="B22" s="26"/>
      <c r="C22" s="26"/>
      <c r="D22" s="27"/>
      <c r="E22" s="38"/>
      <c r="F22" s="16"/>
      <c r="G22" s="22"/>
      <c r="H22" s="41"/>
      <c r="I22" s="37"/>
      <c r="J22" s="37"/>
      <c r="K22" s="35" t="s">
        <v>83</v>
      </c>
      <c r="L22" s="13" t="s">
        <v>43</v>
      </c>
      <c r="M22" s="51">
        <v>100</v>
      </c>
      <c r="N22" s="48">
        <v>2000</v>
      </c>
      <c r="O22" s="48">
        <v>200000</v>
      </c>
      <c r="P22" s="50">
        <v>0.08</v>
      </c>
      <c r="Q22" s="53">
        <v>16000</v>
      </c>
      <c r="R22" s="66"/>
      <c r="S22" s="67"/>
      <c r="T22" s="68"/>
      <c r="U22" s="73"/>
      <c r="V22" s="74"/>
      <c r="W22" s="74"/>
      <c r="X22" s="74"/>
      <c r="Y22" s="74"/>
      <c r="Z22" s="77"/>
    </row>
    <row r="23" ht="34" customHeight="1" spans="1:26">
      <c r="A23" s="22"/>
      <c r="B23" s="16"/>
      <c r="C23" s="16"/>
      <c r="D23" s="28"/>
      <c r="E23" s="37"/>
      <c r="F23" s="18" t="s">
        <v>38</v>
      </c>
      <c r="G23" s="13" t="s">
        <v>39</v>
      </c>
      <c r="H23" s="32" t="s">
        <v>40</v>
      </c>
      <c r="I23" s="35" t="s">
        <v>57</v>
      </c>
      <c r="J23" s="35" t="s">
        <v>113</v>
      </c>
      <c r="K23" s="35" t="s">
        <v>86</v>
      </c>
      <c r="L23" s="13" t="s">
        <v>43</v>
      </c>
      <c r="M23" s="51">
        <v>30</v>
      </c>
      <c r="N23" s="48">
        <v>3000</v>
      </c>
      <c r="O23" s="48">
        <v>90000</v>
      </c>
      <c r="P23" s="50">
        <v>0.08</v>
      </c>
      <c r="Q23" s="53">
        <v>7200</v>
      </c>
      <c r="R23" s="58">
        <v>45991</v>
      </c>
      <c r="S23" s="59" t="s">
        <v>111</v>
      </c>
      <c r="T23" s="57">
        <v>0.6</v>
      </c>
      <c r="U23" s="73">
        <v>0.4</v>
      </c>
      <c r="V23" s="53">
        <v>2880</v>
      </c>
      <c r="W23" s="53">
        <v>2880</v>
      </c>
      <c r="X23" s="53">
        <v>0</v>
      </c>
      <c r="Y23" s="53">
        <v>4320</v>
      </c>
      <c r="Z23" s="77"/>
    </row>
    <row r="24" ht="31.5" spans="1:26">
      <c r="A24" s="21">
        <v>11</v>
      </c>
      <c r="B24" s="14" t="s">
        <v>8</v>
      </c>
      <c r="C24" s="14" t="s">
        <v>35</v>
      </c>
      <c r="D24" s="15" t="s">
        <v>114</v>
      </c>
      <c r="E24" s="36" t="s">
        <v>115</v>
      </c>
      <c r="F24" s="14" t="s">
        <v>38</v>
      </c>
      <c r="G24" s="21" t="s">
        <v>39</v>
      </c>
      <c r="H24" s="39" t="s">
        <v>40</v>
      </c>
      <c r="I24" s="36" t="s">
        <v>48</v>
      </c>
      <c r="J24" s="24" t="s">
        <v>116</v>
      </c>
      <c r="K24" s="35" t="s">
        <v>91</v>
      </c>
      <c r="L24" s="13" t="s">
        <v>43</v>
      </c>
      <c r="M24" s="47">
        <v>230</v>
      </c>
      <c r="N24" s="48">
        <v>900</v>
      </c>
      <c r="O24" s="48">
        <v>207000</v>
      </c>
      <c r="P24" s="50">
        <v>0.08</v>
      </c>
      <c r="Q24" s="53">
        <v>16560</v>
      </c>
      <c r="R24" s="69">
        <v>45997</v>
      </c>
      <c r="S24" s="70" t="s">
        <v>117</v>
      </c>
      <c r="T24" s="62">
        <v>0.6</v>
      </c>
      <c r="U24" s="73">
        <v>0.4</v>
      </c>
      <c r="V24" s="74">
        <v>7584</v>
      </c>
      <c r="W24" s="74">
        <v>7584</v>
      </c>
      <c r="X24" s="74">
        <v>0</v>
      </c>
      <c r="Y24" s="74">
        <v>11376</v>
      </c>
      <c r="Z24" s="77"/>
    </row>
    <row r="25" customFormat="1" ht="48" customHeight="1" spans="1:26">
      <c r="A25" s="22"/>
      <c r="B25" s="16"/>
      <c r="C25" s="16"/>
      <c r="D25" s="29"/>
      <c r="E25" s="37"/>
      <c r="F25" s="16"/>
      <c r="G25" s="22"/>
      <c r="H25" s="41"/>
      <c r="I25" s="37"/>
      <c r="J25" s="28"/>
      <c r="K25" s="35" t="s">
        <v>112</v>
      </c>
      <c r="L25" s="13" t="s">
        <v>43</v>
      </c>
      <c r="M25" s="47">
        <v>20</v>
      </c>
      <c r="N25" s="48">
        <v>1500</v>
      </c>
      <c r="O25" s="48">
        <v>30000</v>
      </c>
      <c r="P25" s="50">
        <v>0.08</v>
      </c>
      <c r="Q25" s="53">
        <v>2400</v>
      </c>
      <c r="R25" s="71"/>
      <c r="S25" s="72"/>
      <c r="T25" s="68"/>
      <c r="U25" s="73"/>
      <c r="V25" s="74"/>
      <c r="W25" s="74"/>
      <c r="X25" s="74"/>
      <c r="Y25" s="74"/>
      <c r="Z25" s="77"/>
    </row>
    <row r="26" s="3" customFormat="1" ht="32" customHeight="1" spans="1:25">
      <c r="A26" s="30" t="s">
        <v>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52">
        <v>10917</v>
      </c>
      <c r="N26" s="52"/>
      <c r="O26" s="52">
        <v>10946200</v>
      </c>
      <c r="P26" s="52"/>
      <c r="Q26" s="52">
        <v>766541</v>
      </c>
      <c r="R26" s="52"/>
      <c r="S26" s="52"/>
      <c r="T26" s="52"/>
      <c r="U26" s="46"/>
      <c r="V26" s="52">
        <v>289519.4</v>
      </c>
      <c r="W26" s="52">
        <v>289519.4</v>
      </c>
      <c r="X26" s="52">
        <v>0</v>
      </c>
      <c r="Y26" s="52">
        <v>477021.6</v>
      </c>
    </row>
    <row r="27" spans="24:25">
      <c r="X27" s="75"/>
      <c r="Y27" s="78"/>
    </row>
    <row r="28" spans="24:25">
      <c r="X28" s="75"/>
      <c r="Y28" s="78"/>
    </row>
    <row r="29" spans="24:25">
      <c r="X29" s="75"/>
      <c r="Y29" s="78"/>
    </row>
  </sheetData>
  <mergeCells count="62">
    <mergeCell ref="A2:Y2"/>
    <mergeCell ref="A26:L26"/>
    <mergeCell ref="A5:A6"/>
    <mergeCell ref="A9:A10"/>
    <mergeCell ref="A11:A12"/>
    <mergeCell ref="A15:A16"/>
    <mergeCell ref="A17:A19"/>
    <mergeCell ref="A20:A23"/>
    <mergeCell ref="A24:A25"/>
    <mergeCell ref="B5:B6"/>
    <mergeCell ref="B9:B10"/>
    <mergeCell ref="B11:B12"/>
    <mergeCell ref="B15:B16"/>
    <mergeCell ref="B17:B19"/>
    <mergeCell ref="B20:B23"/>
    <mergeCell ref="B24:B25"/>
    <mergeCell ref="C5:C6"/>
    <mergeCell ref="C9:C10"/>
    <mergeCell ref="C11:C12"/>
    <mergeCell ref="C15:C16"/>
    <mergeCell ref="C17:C19"/>
    <mergeCell ref="C20:C23"/>
    <mergeCell ref="C24:C25"/>
    <mergeCell ref="D11:D12"/>
    <mergeCell ref="D15:D16"/>
    <mergeCell ref="D17:D19"/>
    <mergeCell ref="D20:D23"/>
    <mergeCell ref="D24:D25"/>
    <mergeCell ref="E5:E6"/>
    <mergeCell ref="E9:E10"/>
    <mergeCell ref="E11:E12"/>
    <mergeCell ref="E15:E16"/>
    <mergeCell ref="E17:E19"/>
    <mergeCell ref="E20:E23"/>
    <mergeCell ref="E24:E25"/>
    <mergeCell ref="F20:F22"/>
    <mergeCell ref="F24:F25"/>
    <mergeCell ref="G20:G22"/>
    <mergeCell ref="G24:G25"/>
    <mergeCell ref="H20:H22"/>
    <mergeCell ref="H24:H25"/>
    <mergeCell ref="I20:I22"/>
    <mergeCell ref="I24:I25"/>
    <mergeCell ref="J20:J22"/>
    <mergeCell ref="J24:J25"/>
    <mergeCell ref="R20:R22"/>
    <mergeCell ref="R24:R25"/>
    <mergeCell ref="S20:S22"/>
    <mergeCell ref="S24:S25"/>
    <mergeCell ref="T20:T22"/>
    <mergeCell ref="T24:T25"/>
    <mergeCell ref="U20:U22"/>
    <mergeCell ref="U24:U25"/>
    <mergeCell ref="V20:V22"/>
    <mergeCell ref="V24:V25"/>
    <mergeCell ref="W20:W22"/>
    <mergeCell ref="W24:W25"/>
    <mergeCell ref="X20:X22"/>
    <mergeCell ref="X24:X25"/>
    <mergeCell ref="Y20:Y22"/>
    <mergeCell ref="Y24:Y25"/>
    <mergeCell ref="Z15:Z16"/>
  </mergeCells>
  <dataValidations count="2">
    <dataValidation type="list" allowBlank="1" showInputMessage="1" showErrorMessage="1" sqref="F5:F25">
      <formula1>"菜篮子基地,农业龙头企业,市内其他主体"</formula1>
    </dataValidation>
    <dataValidation type="list" allowBlank="1" showInputMessage="1" showErrorMessage="1" sqref="C5:C25">
      <formula1>"深圳市内（含深汕）,省内市外"</formula1>
    </dataValidation>
  </dataValidations>
  <printOptions horizontalCentered="1"/>
  <pageMargins left="0.196527777777778" right="0.196527777777778" top="0.806944444444444" bottom="1.18055555555556" header="0.5" footer="0.5"/>
  <pageSetup paperSize="9" scale="41" firstPageNumber="10" orientation="landscape" useFirstPageNumber="1" horizontalDpi="600"/>
  <headerFooter>
    <oddFooter>&amp;C&amp;P</oddFooter>
  </headerFooter>
  <rowBreaks count="2" manualBreakCount="2">
    <brk id="26" max="16383" man="1"/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国任产险</vt:lpstr>
      <vt:lpstr>国寿财产险</vt:lpstr>
      <vt:lpstr>平安产险</vt:lpstr>
      <vt:lpstr>太保产险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liangshengming</cp:lastModifiedBy>
  <dcterms:created xsi:type="dcterms:W3CDTF">2025-05-21T01:51:00Z</dcterms:created>
  <dcterms:modified xsi:type="dcterms:W3CDTF">2026-03-19T15:42:15Z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KSOReadingLayout">
    <vt:bool>true</vt:bool>
  </property>
  <property fmtid="{D5CDD505-2E9C-101B-9397-08002B2CF9AE}" pid="4" name="ICV">
    <vt:lpwstr>A620FF2AB60C82BC64B78569717E2581_43</vt:lpwstr>
  </property>
  <property fmtid="{D5CDD505-2E9C-101B-9397-08002B2CF9AE}" pid="5" name="CalculationRule">
    <vt:i4>0</vt:i4>
  </property>
</Properties>
</file>